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65" windowWidth="19230" windowHeight="3525"/>
  </bookViews>
  <sheets>
    <sheet name="Sheet2" sheetId="2" r:id="rId1"/>
  </sheets>
  <calcPr calcId="145621"/>
</workbook>
</file>

<file path=xl/calcChain.xml><?xml version="1.0" encoding="utf-8"?>
<calcChain xmlns="http://schemas.openxmlformats.org/spreadsheetml/2006/main">
  <c r="F17" i="2" l="1"/>
  <c r="F18" i="2"/>
  <c r="F28" i="2" l="1"/>
  <c r="F16" i="2" l="1"/>
  <c r="F30" i="2"/>
  <c r="F31" i="2"/>
  <c r="F27" i="2" l="1"/>
  <c r="F24" i="2"/>
  <c r="F23" i="2"/>
  <c r="F25" i="2" l="1"/>
  <c r="F26" i="2"/>
  <c r="F20" i="2"/>
  <c r="F11" i="2" l="1"/>
  <c r="F15" i="2" l="1"/>
  <c r="F14" i="2"/>
  <c r="F13" i="2"/>
  <c r="F12" i="2"/>
  <c r="F32" i="2" l="1"/>
  <c r="F21" i="2"/>
  <c r="F33" i="2" l="1"/>
  <c r="F34" i="2" l="1"/>
  <c r="F35" i="2" s="1"/>
</calcChain>
</file>

<file path=xl/sharedStrings.xml><?xml version="1.0" encoding="utf-8"?>
<sst xmlns="http://schemas.openxmlformats.org/spreadsheetml/2006/main" count="61" uniqueCount="53">
  <si>
    <t>TRƯỜNG CAO ĐẲNG KỸ THUẬT</t>
  </si>
  <si>
    <t>CỘNG HÒA XÃ HỘI CHỦ NGHĨA VIỆT NAM</t>
  </si>
  <si>
    <t>LÝ TỰ TRỌNG TP.HỒ CHÍ MINH</t>
  </si>
  <si>
    <t>Độc lập - Tự do - Hạnh phúc</t>
  </si>
  <si>
    <t>KHOA CÔNG NGHỆ THÔNG TIN</t>
  </si>
  <si>
    <t>I. VĂN PHÒNG PHẨM</t>
  </si>
  <si>
    <t>STT</t>
  </si>
  <si>
    <t>TÊN HÀNG</t>
  </si>
  <si>
    <t>ĐƠN GIÁ</t>
  </si>
  <si>
    <t>THÀNH TIỀN</t>
  </si>
  <si>
    <t>GHI CHÚ</t>
  </si>
  <si>
    <t>Tổng:</t>
  </si>
  <si>
    <t>Tổng I + II</t>
  </si>
  <si>
    <t>TRƯỞNG KHOA</t>
  </si>
  <si>
    <t>NGƯỜI LẬP BIỂU</t>
  </si>
  <si>
    <t>Nguyễn Văn Minh</t>
  </si>
  <si>
    <t xml:space="preserve">Giấy Flexoffice A4/80 PP-02 </t>
  </si>
  <si>
    <t>Túi rác trung</t>
  </si>
  <si>
    <t>Túi rác đại</t>
  </si>
  <si>
    <t>Băng keo trong 5cm 100Y</t>
  </si>
  <si>
    <t>Phấn trắng 100V không bụi</t>
  </si>
  <si>
    <t>Hộp</t>
  </si>
  <si>
    <t>Tẩy Vim 900ml</t>
  </si>
  <si>
    <t>Chai</t>
  </si>
  <si>
    <t>Cây</t>
  </si>
  <si>
    <t>Cuộn</t>
  </si>
  <si>
    <t>Giấy vệ sinh An An</t>
  </si>
  <si>
    <t>Lốc</t>
  </si>
  <si>
    <t>Kg</t>
  </si>
  <si>
    <t>VAT 10%</t>
  </si>
  <si>
    <t>Tổng cộng</t>
  </si>
  <si>
    <t>Nguyễn Thị Hải Hà</t>
  </si>
  <si>
    <t>II. VẬT RẺ TIỀN MAU HỎNG</t>
  </si>
  <si>
    <t>Gram</t>
  </si>
  <si>
    <t>Băng keo giấy 5cm</t>
  </si>
  <si>
    <t>ĐVT</t>
  </si>
  <si>
    <t>SL</t>
  </si>
  <si>
    <t>BẢNG ĐỀ NGHỊ XUẤT KHO VĂN PHÒNG PHẨM VÀ VẬT HỎNG RẺ TIỀN 
QUÝ I  NĂM 2017</t>
  </si>
  <si>
    <t>Khăn giấy Pulppy</t>
  </si>
  <si>
    <t>Lít</t>
  </si>
  <si>
    <t>Cồn lau bảng</t>
  </si>
  <si>
    <t>Phấn màu 100V không bụi</t>
  </si>
  <si>
    <t>Mực lông bảng TL</t>
  </si>
  <si>
    <t>Bút lông dầu TL CD PM04</t>
  </si>
  <si>
    <t>Bút Bến nghé L-28, 0.6mm</t>
  </si>
  <si>
    <t>Bút lông bảng Pentel Easyflo MW50M-CO</t>
  </si>
  <si>
    <t>30 xanh+30 đỏ</t>
  </si>
  <si>
    <t>50 xanh+20 đỏ</t>
  </si>
  <si>
    <t>32 xanh + 24 đỏ</t>
  </si>
  <si>
    <t>Hồ nước WIN</t>
  </si>
  <si>
    <t>Lọ</t>
  </si>
  <si>
    <t>Tp.HCM, Ngày    tháng    năm 2017</t>
  </si>
  <si>
    <t xml:space="preserve">Bằng chữ: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</si>
</sst>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5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name val=".VnTime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name val="VNI-Times"/>
    </font>
    <font>
      <sz val="12"/>
      <color indexed="8"/>
      <name val="Times New Roman"/>
      <family val="1"/>
    </font>
    <font>
      <sz val="10"/>
      <name val="MS Sans Serif"/>
      <family val="2"/>
    </font>
    <font>
      <sz val="9"/>
      <color indexed="10"/>
      <name val="Geneva"/>
    </font>
    <font>
      <sz val="12"/>
      <name val="VNI-Times"/>
    </font>
    <font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i/>
      <sz val="13"/>
      <color theme="1"/>
      <name val="Times New Roman"/>
      <family val="1"/>
      <charset val="163"/>
    </font>
    <font>
      <sz val="13"/>
      <name val="Times New Roman"/>
      <family val="1"/>
      <charset val="163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9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0" fillId="0" borderId="0"/>
    <xf numFmtId="0" fontId="14" fillId="0" borderId="0"/>
    <xf numFmtId="0" fontId="16" fillId="0" borderId="0"/>
    <xf numFmtId="0" fontId="17" fillId="0" borderId="0"/>
    <xf numFmtId="0" fontId="18" fillId="0" borderId="0"/>
    <xf numFmtId="43" fontId="20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/>
    <xf numFmtId="164" fontId="9" fillId="0" borderId="0" xfId="3" applyNumberFormat="1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164" fontId="8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64" fontId="7" fillId="0" borderId="2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9" fillId="0" borderId="0" xfId="3" applyFont="1" applyFill="1" applyBorder="1" applyAlignment="1">
      <alignment horizontal="center" vertical="center" wrapText="1"/>
    </xf>
    <xf numFmtId="164" fontId="9" fillId="0" borderId="0" xfId="2" applyNumberFormat="1" applyFont="1" applyFill="1" applyBorder="1" applyAlignment="1">
      <alignment horizontal="center" vertical="center" wrapText="1"/>
    </xf>
    <xf numFmtId="164" fontId="7" fillId="0" borderId="0" xfId="2" applyNumberFormat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vertical="center" wrapText="1"/>
    </xf>
    <xf numFmtId="0" fontId="1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3" fontId="1" fillId="2" borderId="2" xfId="2" applyNumberFormat="1" applyFont="1" applyFill="1" applyBorder="1" applyAlignment="1">
      <alignment horizontal="center" vertical="center"/>
    </xf>
    <xf numFmtId="164" fontId="8" fillId="2" borderId="2" xfId="1" applyNumberFormat="1" applyFont="1" applyFill="1" applyBorder="1" applyAlignment="1">
      <alignment horizontal="center" vertical="center"/>
    </xf>
    <xf numFmtId="0" fontId="9" fillId="2" borderId="0" xfId="3" applyFont="1" applyFill="1" applyBorder="1" applyAlignment="1">
      <alignment horizontal="center" vertical="center" wrapText="1"/>
    </xf>
    <xf numFmtId="0" fontId="7" fillId="2" borderId="0" xfId="3" applyFont="1" applyFill="1" applyBorder="1" applyAlignment="1">
      <alignment horizontal="center" vertical="center" wrapText="1"/>
    </xf>
    <xf numFmtId="164" fontId="9" fillId="2" borderId="0" xfId="2" applyNumberFormat="1" applyFont="1" applyFill="1" applyBorder="1" applyAlignment="1">
      <alignment horizontal="center" vertical="center" wrapText="1"/>
    </xf>
    <xf numFmtId="164" fontId="7" fillId="2" borderId="0" xfId="2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2" fillId="0" borderId="1" xfId="1" applyBorder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3" applyFont="1" applyFill="1" applyBorder="1" applyAlignment="1">
      <alignment horizontal="center" vertical="center" wrapText="1"/>
    </xf>
    <xf numFmtId="0" fontId="3" fillId="2" borderId="0" xfId="1" applyFont="1" applyFill="1"/>
    <xf numFmtId="0" fontId="2" fillId="2" borderId="0" xfId="1" applyFill="1"/>
    <xf numFmtId="0" fontId="4" fillId="2" borderId="1" xfId="1" applyFont="1" applyFill="1" applyBorder="1" applyAlignment="1">
      <alignment horizontal="center" vertical="center"/>
    </xf>
    <xf numFmtId="3" fontId="1" fillId="2" borderId="1" xfId="2" applyNumberFormat="1" applyFont="1" applyFill="1" applyBorder="1" applyAlignment="1">
      <alignment horizontal="center" vertical="center"/>
    </xf>
    <xf numFmtId="3" fontId="8" fillId="2" borderId="1" xfId="2" applyNumberFormat="1" applyFont="1" applyFill="1" applyBorder="1" applyAlignment="1">
      <alignment horizontal="center" vertical="center"/>
    </xf>
    <xf numFmtId="3" fontId="8" fillId="2" borderId="5" xfId="2" applyNumberFormat="1" applyFont="1" applyFill="1" applyBorder="1" applyAlignment="1">
      <alignment horizontal="center" vertical="center"/>
    </xf>
    <xf numFmtId="3" fontId="8" fillId="2" borderId="1" xfId="1" applyNumberFormat="1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 wrapText="1"/>
    </xf>
    <xf numFmtId="3" fontId="8" fillId="0" borderId="1" xfId="4" applyNumberFormat="1" applyFont="1" applyFill="1" applyBorder="1" applyAlignment="1">
      <alignment horizontal="left" vertical="center" wrapText="1"/>
    </xf>
    <xf numFmtId="0" fontId="21" fillId="0" borderId="1" xfId="7" applyFont="1" applyFill="1" applyBorder="1" applyAlignment="1">
      <alignment horizontal="left" vertical="center" wrapText="1"/>
    </xf>
    <xf numFmtId="0" fontId="8" fillId="0" borderId="8" xfId="8" applyNumberFormat="1" applyFont="1" applyFill="1" applyBorder="1" applyAlignment="1">
      <alignment horizontal="left" vertical="center"/>
    </xf>
    <xf numFmtId="164" fontId="1" fillId="0" borderId="0" xfId="0" applyNumberFormat="1" applyFont="1" applyAlignment="1">
      <alignment vertical="center"/>
    </xf>
    <xf numFmtId="0" fontId="4" fillId="0" borderId="1" xfId="1" applyFont="1" applyBorder="1" applyAlignment="1">
      <alignment vertical="center"/>
    </xf>
    <xf numFmtId="0" fontId="8" fillId="2" borderId="1" xfId="1" applyFont="1" applyFill="1" applyBorder="1" applyAlignment="1">
      <alignment horizontal="center" vertical="center"/>
    </xf>
    <xf numFmtId="0" fontId="2" fillId="2" borderId="1" xfId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64" fontId="12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43" fontId="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0" fontId="7" fillId="0" borderId="0" xfId="3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center" vertical="center" wrapText="1"/>
    </xf>
    <xf numFmtId="0" fontId="8" fillId="2" borderId="7" xfId="6" applyFont="1" applyFill="1" applyBorder="1" applyAlignment="1">
      <alignment horizontal="left" vertical="center"/>
    </xf>
    <xf numFmtId="0" fontId="8" fillId="0" borderId="6" xfId="8" applyNumberFormat="1" applyFont="1" applyFill="1" applyBorder="1" applyAlignment="1">
      <alignment horizontal="left" vertical="center"/>
    </xf>
    <xf numFmtId="0" fontId="8" fillId="0" borderId="1" xfId="8" applyNumberFormat="1" applyFont="1" applyFill="1" applyBorder="1" applyAlignment="1">
      <alignment horizontal="left" vertical="center"/>
    </xf>
    <xf numFmtId="0" fontId="23" fillId="0" borderId="1" xfId="1" applyFont="1" applyBorder="1" applyAlignment="1">
      <alignment horizontal="center" vertical="center"/>
    </xf>
    <xf numFmtId="164" fontId="23" fillId="0" borderId="2" xfId="1" applyNumberFormat="1" applyFont="1" applyBorder="1" applyAlignment="1">
      <alignment horizontal="center" vertical="center"/>
    </xf>
    <xf numFmtId="0" fontId="21" fillId="0" borderId="1" xfId="7" applyFont="1" applyFill="1" applyBorder="1" applyAlignment="1">
      <alignment horizontal="center" vertical="center" wrapText="1"/>
    </xf>
    <xf numFmtId="0" fontId="1" fillId="0" borderId="0" xfId="1" applyFont="1" applyBorder="1" applyAlignment="1">
      <alignment vertical="center"/>
    </xf>
    <xf numFmtId="0" fontId="11" fillId="2" borderId="0" xfId="1" applyFont="1" applyFill="1" applyBorder="1" applyAlignment="1">
      <alignment horizontal="left" vertical="center"/>
    </xf>
    <xf numFmtId="0" fontId="3" fillId="2" borderId="0" xfId="6" applyFont="1" applyFill="1" applyBorder="1" applyAlignment="1">
      <alignment horizontal="left" vertical="center"/>
    </xf>
    <xf numFmtId="0" fontId="15" fillId="0" borderId="0" xfId="5" applyFont="1" applyFill="1" applyBorder="1" applyAlignment="1">
      <alignment vertical="center" wrapText="1"/>
    </xf>
    <xf numFmtId="3" fontId="3" fillId="0" borderId="0" xfId="4" applyNumberFormat="1" applyFont="1" applyFill="1" applyBorder="1" applyAlignment="1">
      <alignment horizontal="left" vertical="center" wrapText="1"/>
    </xf>
    <xf numFmtId="0" fontId="24" fillId="0" borderId="8" xfId="8" applyNumberFormat="1" applyFont="1" applyFill="1" applyBorder="1" applyAlignment="1">
      <alignment horizontal="left" vertical="center"/>
    </xf>
    <xf numFmtId="0" fontId="23" fillId="0" borderId="9" xfId="8" applyNumberFormat="1" applyFont="1" applyFill="1" applyBorder="1" applyAlignment="1">
      <alignment horizontal="left" vertical="center"/>
    </xf>
    <xf numFmtId="0" fontId="6" fillId="0" borderId="0" xfId="1" applyFont="1" applyAlignment="1">
      <alignment horizontal="center" vertical="center" wrapText="1"/>
    </xf>
    <xf numFmtId="0" fontId="7" fillId="0" borderId="3" xfId="1" applyFont="1" applyBorder="1" applyAlignment="1">
      <alignment horizontal="left" vertical="center"/>
    </xf>
    <xf numFmtId="0" fontId="7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</cellXfs>
  <cellStyles count="9">
    <cellStyle name="Comma" xfId="8" builtinId="3"/>
    <cellStyle name="Comma 2" xfId="2"/>
    <cellStyle name="Normal" xfId="0" builtinId="0"/>
    <cellStyle name="Normal 2" xfId="1"/>
    <cellStyle name="Normal 3" xfId="3"/>
    <cellStyle name="Normal_Bang_gia_thang_15.04.2011.Flexoffice(2)" xfId="5"/>
    <cellStyle name="Normal_Form BC theo nganh hang" xfId="4"/>
    <cellStyle name="Normal_Sheet1_1" xfId="7"/>
    <cellStyle name="Style 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3"/>
  <sheetViews>
    <sheetView tabSelected="1" topLeftCell="A13" workbookViewId="0">
      <selection activeCell="I16" sqref="I16"/>
    </sheetView>
  </sheetViews>
  <sheetFormatPr defaultColWidth="9.140625" defaultRowHeight="16.5"/>
  <cols>
    <col min="1" max="1" width="7" style="1" customWidth="1"/>
    <col min="2" max="2" width="31" style="1" customWidth="1"/>
    <col min="3" max="3" width="9.42578125" style="1" customWidth="1"/>
    <col min="4" max="4" width="11.140625" style="1" customWidth="1"/>
    <col min="5" max="5" width="11" style="28" customWidth="1"/>
    <col min="6" max="6" width="15.42578125" style="1" customWidth="1"/>
    <col min="7" max="7" width="14.42578125" style="1" customWidth="1"/>
    <col min="8" max="8" width="11.28515625" style="1" bestFit="1" customWidth="1"/>
    <col min="9" max="9" width="34.5703125" style="1" customWidth="1"/>
    <col min="10" max="16384" width="9.140625" style="1"/>
  </cols>
  <sheetData>
    <row r="2" spans="1:12">
      <c r="A2" s="72" t="s">
        <v>0</v>
      </c>
      <c r="B2" s="72"/>
      <c r="C2" s="73" t="s">
        <v>1</v>
      </c>
      <c r="D2" s="73"/>
      <c r="E2" s="73"/>
      <c r="F2" s="73"/>
      <c r="G2" s="73"/>
      <c r="H2" s="2"/>
      <c r="I2" s="2"/>
      <c r="J2" s="2"/>
      <c r="K2" s="2"/>
      <c r="L2" s="2"/>
    </row>
    <row r="3" spans="1:12">
      <c r="A3" s="72" t="s">
        <v>2</v>
      </c>
      <c r="B3" s="72"/>
      <c r="C3" s="74" t="s">
        <v>3</v>
      </c>
      <c r="D3" s="74"/>
      <c r="E3" s="74"/>
      <c r="F3" s="74"/>
      <c r="G3" s="74"/>
      <c r="H3" s="2"/>
      <c r="I3" s="2"/>
      <c r="J3" s="2"/>
      <c r="K3" s="2"/>
      <c r="L3" s="2"/>
    </row>
    <row r="4" spans="1:12">
      <c r="A4" s="74" t="s">
        <v>4</v>
      </c>
      <c r="B4" s="74"/>
      <c r="C4" s="3"/>
      <c r="D4" s="3"/>
      <c r="E4" s="32"/>
      <c r="F4" s="3"/>
      <c r="G4" s="3"/>
      <c r="H4" s="2"/>
      <c r="I4" s="2"/>
      <c r="J4" s="2"/>
      <c r="K4" s="2"/>
      <c r="L4" s="2"/>
    </row>
    <row r="5" spans="1:12">
      <c r="A5" s="2"/>
      <c r="B5" s="2"/>
      <c r="C5" s="2"/>
      <c r="D5" s="2"/>
      <c r="E5" s="33"/>
      <c r="F5" s="2"/>
      <c r="G5" s="2"/>
      <c r="H5" s="14"/>
      <c r="I5" s="17"/>
      <c r="J5" s="31"/>
      <c r="K5" s="15"/>
      <c r="L5" s="16"/>
    </row>
    <row r="6" spans="1:12" ht="19.5" customHeight="1">
      <c r="A6" s="68" t="s">
        <v>37</v>
      </c>
      <c r="B6" s="68"/>
      <c r="C6" s="68"/>
      <c r="D6" s="68"/>
      <c r="E6" s="68"/>
      <c r="F6" s="68"/>
      <c r="G6" s="68"/>
      <c r="H6" s="20"/>
      <c r="I6" s="17"/>
      <c r="J6" s="31"/>
      <c r="K6" s="15"/>
      <c r="L6" s="16"/>
    </row>
    <row r="7" spans="1:12" ht="19.5" customHeight="1">
      <c r="A7" s="68"/>
      <c r="B7" s="68"/>
      <c r="C7" s="68"/>
      <c r="D7" s="68"/>
      <c r="E7" s="68"/>
      <c r="F7" s="68"/>
      <c r="G7" s="68"/>
      <c r="H7" s="20"/>
      <c r="I7" s="17"/>
      <c r="J7" s="31"/>
      <c r="K7" s="15"/>
      <c r="L7" s="16"/>
    </row>
    <row r="8" spans="1:12">
      <c r="A8" s="2"/>
      <c r="B8" s="2"/>
      <c r="C8" s="2"/>
      <c r="D8" s="2"/>
      <c r="E8" s="33"/>
      <c r="F8" s="2"/>
      <c r="G8" s="2"/>
      <c r="H8" s="14"/>
      <c r="I8" s="17"/>
      <c r="J8" s="31"/>
      <c r="K8" s="15"/>
      <c r="L8" s="16"/>
    </row>
    <row r="9" spans="1:12" s="30" customFormat="1" ht="30.75" customHeight="1">
      <c r="A9" s="10" t="s">
        <v>6</v>
      </c>
      <c r="B9" s="10" t="s">
        <v>7</v>
      </c>
      <c r="C9" s="10" t="s">
        <v>35</v>
      </c>
      <c r="D9" s="10" t="s">
        <v>36</v>
      </c>
      <c r="E9" s="34" t="s">
        <v>8</v>
      </c>
      <c r="F9" s="44" t="s">
        <v>9</v>
      </c>
      <c r="G9" s="44" t="s">
        <v>10</v>
      </c>
      <c r="H9" s="14"/>
      <c r="I9" s="61"/>
      <c r="J9" s="39"/>
      <c r="K9" s="15"/>
      <c r="L9" s="16"/>
    </row>
    <row r="10" spans="1:12" s="30" customFormat="1">
      <c r="A10" s="69" t="s">
        <v>5</v>
      </c>
      <c r="B10" s="70"/>
      <c r="C10" s="70"/>
      <c r="D10" s="70"/>
      <c r="E10" s="70"/>
      <c r="F10" s="71"/>
      <c r="G10" s="29"/>
      <c r="H10" s="14"/>
      <c r="I10" s="61"/>
      <c r="J10" s="39"/>
      <c r="K10" s="15"/>
      <c r="L10" s="16"/>
    </row>
    <row r="11" spans="1:12" s="30" customFormat="1" ht="20.100000000000001" customHeight="1">
      <c r="A11" s="13">
        <v>1</v>
      </c>
      <c r="B11" s="42" t="s">
        <v>19</v>
      </c>
      <c r="C11" s="7" t="s">
        <v>24</v>
      </c>
      <c r="D11" s="7">
        <v>5</v>
      </c>
      <c r="E11" s="22">
        <v>13500</v>
      </c>
      <c r="F11" s="12">
        <f>D11*E11</f>
        <v>67500</v>
      </c>
      <c r="G11" s="29"/>
      <c r="H11" s="14"/>
      <c r="I11" s="62"/>
      <c r="J11" s="39"/>
      <c r="K11" s="15"/>
      <c r="L11" s="16"/>
    </row>
    <row r="12" spans="1:12" s="47" customFormat="1" ht="20.100000000000001" customHeight="1">
      <c r="A12" s="45">
        <v>3</v>
      </c>
      <c r="B12" s="55" t="s">
        <v>16</v>
      </c>
      <c r="C12" s="7" t="s">
        <v>33</v>
      </c>
      <c r="D12" s="21">
        <v>25</v>
      </c>
      <c r="E12" s="22">
        <v>69000</v>
      </c>
      <c r="F12" s="23">
        <f t="shared" ref="F12:F31" si="0">D12*E12</f>
        <v>1725000</v>
      </c>
      <c r="G12" s="46"/>
      <c r="H12" s="24"/>
      <c r="I12" s="63"/>
      <c r="J12" s="25"/>
      <c r="K12" s="26"/>
      <c r="L12" s="27"/>
    </row>
    <row r="13" spans="1:12" s="47" customFormat="1" ht="20.100000000000001" customHeight="1">
      <c r="A13" s="45">
        <v>4</v>
      </c>
      <c r="B13" s="56" t="s">
        <v>42</v>
      </c>
      <c r="C13" s="7" t="s">
        <v>24</v>
      </c>
      <c r="D13" s="21">
        <v>70</v>
      </c>
      <c r="E13" s="22">
        <v>17500</v>
      </c>
      <c r="F13" s="23">
        <f t="shared" si="0"/>
        <v>1225000</v>
      </c>
      <c r="G13" s="46" t="s">
        <v>47</v>
      </c>
      <c r="H13" s="24"/>
      <c r="I13" s="63"/>
      <c r="J13" s="25"/>
      <c r="K13" s="26"/>
      <c r="L13" s="27"/>
    </row>
    <row r="14" spans="1:12" s="30" customFormat="1" ht="20.100000000000001" customHeight="1">
      <c r="A14" s="45">
        <v>6</v>
      </c>
      <c r="B14" s="57" t="s">
        <v>34</v>
      </c>
      <c r="C14" s="18" t="s">
        <v>25</v>
      </c>
      <c r="D14" s="18">
        <v>3</v>
      </c>
      <c r="E14" s="35">
        <v>12000</v>
      </c>
      <c r="F14" s="9">
        <f t="shared" si="0"/>
        <v>36000</v>
      </c>
      <c r="G14" s="29"/>
      <c r="H14" s="14"/>
      <c r="I14" s="63"/>
      <c r="J14" s="39"/>
      <c r="K14" s="15"/>
      <c r="L14" s="16"/>
    </row>
    <row r="15" spans="1:12" s="30" customFormat="1" ht="20.100000000000001" customHeight="1">
      <c r="A15" s="45">
        <v>7</v>
      </c>
      <c r="B15" s="40" t="s">
        <v>20</v>
      </c>
      <c r="C15" s="13" t="s">
        <v>21</v>
      </c>
      <c r="D15" s="13">
        <v>4</v>
      </c>
      <c r="E15" s="37">
        <v>25000</v>
      </c>
      <c r="F15" s="12">
        <f t="shared" si="0"/>
        <v>100000</v>
      </c>
      <c r="G15" s="29"/>
      <c r="H15" s="14"/>
      <c r="I15" s="63"/>
      <c r="J15" s="39"/>
      <c r="K15" s="15"/>
      <c r="L15" s="16"/>
    </row>
    <row r="16" spans="1:12" s="30" customFormat="1" ht="20.100000000000001" customHeight="1">
      <c r="A16" s="45">
        <v>8</v>
      </c>
      <c r="B16" s="40" t="s">
        <v>41</v>
      </c>
      <c r="C16" s="13" t="s">
        <v>21</v>
      </c>
      <c r="D16" s="13">
        <v>2</v>
      </c>
      <c r="E16" s="37">
        <v>32500</v>
      </c>
      <c r="F16" s="12">
        <f t="shared" ref="F16:F18" si="1">D16*E16</f>
        <v>65000</v>
      </c>
      <c r="G16" s="29"/>
      <c r="H16" s="14"/>
      <c r="I16" s="64"/>
      <c r="J16" s="39"/>
      <c r="K16" s="15"/>
      <c r="L16" s="16"/>
    </row>
    <row r="17" spans="1:12" s="30" customFormat="1" ht="20.100000000000001" customHeight="1">
      <c r="A17" s="45">
        <v>9</v>
      </c>
      <c r="B17" s="40" t="s">
        <v>44</v>
      </c>
      <c r="C17" s="13" t="s">
        <v>24</v>
      </c>
      <c r="D17" s="13">
        <v>60</v>
      </c>
      <c r="E17" s="37"/>
      <c r="F17" s="12">
        <f t="shared" si="1"/>
        <v>0</v>
      </c>
      <c r="G17" s="29" t="s">
        <v>46</v>
      </c>
      <c r="H17" s="14"/>
      <c r="I17" s="65"/>
      <c r="J17" s="39"/>
      <c r="K17" s="15"/>
      <c r="L17" s="16"/>
    </row>
    <row r="18" spans="1:12" s="30" customFormat="1" ht="20.100000000000001" customHeight="1">
      <c r="A18" s="45">
        <v>10</v>
      </c>
      <c r="B18" s="67" t="s">
        <v>43</v>
      </c>
      <c r="C18" s="7" t="s">
        <v>24</v>
      </c>
      <c r="D18" s="13">
        <v>2</v>
      </c>
      <c r="E18" s="37">
        <v>7800</v>
      </c>
      <c r="F18" s="12">
        <f t="shared" si="1"/>
        <v>15600</v>
      </c>
      <c r="G18" s="29"/>
      <c r="H18" s="14"/>
      <c r="I18" s="65"/>
      <c r="J18" s="39"/>
      <c r="K18" s="15"/>
      <c r="L18" s="16"/>
    </row>
    <row r="19" spans="1:12" s="30" customFormat="1" ht="31.5" customHeight="1">
      <c r="A19" s="45"/>
      <c r="B19" s="40" t="s">
        <v>45</v>
      </c>
      <c r="C19" s="13" t="s">
        <v>24</v>
      </c>
      <c r="D19" s="13">
        <v>56</v>
      </c>
      <c r="E19" s="37"/>
      <c r="F19" s="12"/>
      <c r="G19" s="29" t="s">
        <v>48</v>
      </c>
      <c r="H19" s="14"/>
      <c r="I19" s="65"/>
      <c r="J19" s="39"/>
      <c r="K19" s="15"/>
      <c r="L19" s="16"/>
    </row>
    <row r="20" spans="1:12" s="30" customFormat="1" ht="20.100000000000001" customHeight="1">
      <c r="A20" s="45">
        <v>12</v>
      </c>
      <c r="B20" s="40" t="s">
        <v>49</v>
      </c>
      <c r="C20" s="13" t="s">
        <v>50</v>
      </c>
      <c r="D20" s="13">
        <v>15</v>
      </c>
      <c r="E20" s="37">
        <v>2500</v>
      </c>
      <c r="F20" s="12">
        <f t="shared" si="0"/>
        <v>37500</v>
      </c>
      <c r="G20" s="29"/>
      <c r="H20" s="14"/>
      <c r="I20" s="65"/>
      <c r="J20" s="39"/>
      <c r="K20" s="15"/>
      <c r="L20" s="16"/>
    </row>
    <row r="21" spans="1:12" s="30" customFormat="1" ht="22.5" customHeight="1">
      <c r="A21" s="79" t="s">
        <v>11</v>
      </c>
      <c r="B21" s="80"/>
      <c r="C21" s="80"/>
      <c r="D21" s="80"/>
      <c r="E21" s="81"/>
      <c r="F21" s="11">
        <f>SUM(F11:F20)</f>
        <v>3271600</v>
      </c>
      <c r="G21" s="29"/>
      <c r="H21" s="14"/>
      <c r="I21" s="65"/>
      <c r="J21" s="39"/>
      <c r="K21" s="15"/>
      <c r="L21" s="16"/>
    </row>
    <row r="22" spans="1:12" s="30" customFormat="1">
      <c r="A22" s="69" t="s">
        <v>32</v>
      </c>
      <c r="B22" s="70"/>
      <c r="C22" s="70"/>
      <c r="D22" s="70"/>
      <c r="E22" s="70"/>
      <c r="F22" s="71"/>
      <c r="G22" s="29"/>
      <c r="H22" s="14"/>
      <c r="I22" s="17"/>
      <c r="J22" s="39"/>
      <c r="K22" s="15"/>
      <c r="L22" s="16"/>
    </row>
    <row r="23" spans="1:12" s="30" customFormat="1">
      <c r="A23" s="58">
        <v>1</v>
      </c>
      <c r="B23" s="8" t="s">
        <v>26</v>
      </c>
      <c r="C23" s="13" t="s">
        <v>27</v>
      </c>
      <c r="D23" s="13">
        <v>6</v>
      </c>
      <c r="E23" s="38">
        <v>30000</v>
      </c>
      <c r="F23" s="12">
        <f t="shared" ref="F23:F24" si="2">D23*E23</f>
        <v>180000</v>
      </c>
      <c r="G23" s="29"/>
      <c r="H23" s="14"/>
      <c r="I23" s="17"/>
      <c r="J23" s="54"/>
      <c r="K23" s="15"/>
      <c r="L23" s="16"/>
    </row>
    <row r="24" spans="1:12" s="30" customFormat="1">
      <c r="A24" s="58">
        <v>2</v>
      </c>
      <c r="B24" s="41" t="s">
        <v>18</v>
      </c>
      <c r="C24" s="13" t="s">
        <v>28</v>
      </c>
      <c r="D24" s="13">
        <v>2</v>
      </c>
      <c r="E24" s="38">
        <v>40000</v>
      </c>
      <c r="F24" s="12">
        <f t="shared" si="2"/>
        <v>80000</v>
      </c>
      <c r="G24" s="29"/>
      <c r="H24" s="14"/>
      <c r="I24" s="17"/>
      <c r="J24" s="54"/>
      <c r="K24" s="15"/>
      <c r="L24" s="16"/>
    </row>
    <row r="25" spans="1:12" s="30" customFormat="1">
      <c r="A25" s="58">
        <v>3</v>
      </c>
      <c r="B25" s="5" t="s">
        <v>22</v>
      </c>
      <c r="C25" s="6" t="s">
        <v>23</v>
      </c>
      <c r="D25" s="13">
        <v>4</v>
      </c>
      <c r="E25" s="38">
        <v>30000</v>
      </c>
      <c r="F25" s="59">
        <f t="shared" si="0"/>
        <v>120000</v>
      </c>
      <c r="G25" s="29"/>
      <c r="H25" s="14"/>
      <c r="I25" s="17"/>
      <c r="J25" s="54"/>
      <c r="K25" s="15"/>
      <c r="L25" s="16"/>
    </row>
    <row r="26" spans="1:12" s="30" customFormat="1">
      <c r="A26" s="58">
        <v>4</v>
      </c>
      <c r="B26" s="41" t="s">
        <v>40</v>
      </c>
      <c r="C26" s="60" t="s">
        <v>39</v>
      </c>
      <c r="D26" s="13">
        <v>1</v>
      </c>
      <c r="E26" s="38">
        <v>21000</v>
      </c>
      <c r="F26" s="59">
        <f t="shared" si="0"/>
        <v>21000</v>
      </c>
      <c r="G26" s="29"/>
      <c r="H26" s="14"/>
      <c r="I26" s="17"/>
      <c r="J26" s="54"/>
      <c r="K26" s="15"/>
      <c r="L26" s="16"/>
    </row>
    <row r="27" spans="1:12" s="30" customFormat="1">
      <c r="A27" s="58">
        <v>5</v>
      </c>
      <c r="B27" s="41" t="s">
        <v>17</v>
      </c>
      <c r="C27" s="13" t="s">
        <v>28</v>
      </c>
      <c r="D27" s="13">
        <v>2</v>
      </c>
      <c r="E27" s="38">
        <v>40000</v>
      </c>
      <c r="F27" s="12">
        <f t="shared" si="0"/>
        <v>80000</v>
      </c>
      <c r="G27" s="29"/>
      <c r="H27" s="14"/>
      <c r="I27" s="17"/>
      <c r="J27" s="54"/>
      <c r="K27" s="15"/>
      <c r="L27" s="16"/>
    </row>
    <row r="28" spans="1:12" s="30" customFormat="1" ht="20.100000000000001" customHeight="1">
      <c r="A28" s="58">
        <v>6</v>
      </c>
      <c r="B28" s="8" t="s">
        <v>38</v>
      </c>
      <c r="C28" s="13" t="s">
        <v>27</v>
      </c>
      <c r="D28" s="13">
        <v>1</v>
      </c>
      <c r="E28" s="38">
        <v>75000</v>
      </c>
      <c r="F28" s="12">
        <f t="shared" si="0"/>
        <v>75000</v>
      </c>
      <c r="G28" s="29"/>
      <c r="H28" s="4"/>
      <c r="I28" s="53"/>
      <c r="J28" s="39"/>
      <c r="K28" s="15"/>
      <c r="L28" s="16"/>
    </row>
    <row r="29" spans="1:12" s="30" customFormat="1" ht="20.100000000000001" customHeight="1">
      <c r="A29" s="58">
        <v>7</v>
      </c>
      <c r="B29" s="8"/>
      <c r="C29" s="13"/>
      <c r="D29" s="13"/>
      <c r="E29" s="38"/>
      <c r="F29" s="12"/>
      <c r="G29" s="29"/>
      <c r="H29" s="14"/>
      <c r="I29" s="54"/>
      <c r="J29" s="39"/>
      <c r="K29" s="15"/>
      <c r="L29" s="16"/>
    </row>
    <row r="30" spans="1:12" s="30" customFormat="1" ht="20.100000000000001" customHeight="1">
      <c r="A30" s="58">
        <v>8</v>
      </c>
      <c r="B30" s="66"/>
      <c r="C30" s="13"/>
      <c r="D30" s="13"/>
      <c r="E30" s="38"/>
      <c r="F30" s="12">
        <f t="shared" ref="F30" si="3">D30*E30</f>
        <v>0</v>
      </c>
      <c r="G30" s="29"/>
      <c r="H30" s="14"/>
      <c r="I30" s="39"/>
      <c r="J30" s="39"/>
      <c r="K30" s="15"/>
      <c r="L30" s="16"/>
    </row>
    <row r="31" spans="1:12" s="30" customFormat="1" ht="20.100000000000001" customHeight="1">
      <c r="A31" s="58">
        <v>9</v>
      </c>
      <c r="B31" s="41"/>
      <c r="C31" s="60"/>
      <c r="D31" s="13"/>
      <c r="E31" s="36"/>
      <c r="F31" s="12">
        <f t="shared" si="0"/>
        <v>0</v>
      </c>
      <c r="G31" s="29"/>
      <c r="H31" s="14"/>
      <c r="I31" s="39"/>
      <c r="J31" s="39"/>
      <c r="K31" s="15"/>
      <c r="L31" s="16"/>
    </row>
    <row r="32" spans="1:12" s="30" customFormat="1">
      <c r="A32" s="75" t="s">
        <v>11</v>
      </c>
      <c r="B32" s="75"/>
      <c r="C32" s="75"/>
      <c r="D32" s="75"/>
      <c r="E32" s="75"/>
      <c r="F32" s="48">
        <f>SUM(F23:F31)</f>
        <v>556000</v>
      </c>
      <c r="G32" s="49"/>
    </row>
    <row r="33" spans="1:8" s="30" customFormat="1">
      <c r="A33" s="75" t="s">
        <v>12</v>
      </c>
      <c r="B33" s="75"/>
      <c r="C33" s="75"/>
      <c r="D33" s="75"/>
      <c r="E33" s="75"/>
      <c r="F33" s="48">
        <f>F21+F32</f>
        <v>3827600</v>
      </c>
      <c r="G33" s="49"/>
      <c r="H33" s="43"/>
    </row>
    <row r="34" spans="1:8" s="30" customFormat="1">
      <c r="A34" s="82" t="s">
        <v>29</v>
      </c>
      <c r="B34" s="83"/>
      <c r="C34" s="83"/>
      <c r="D34" s="83"/>
      <c r="E34" s="84"/>
      <c r="F34" s="48">
        <f>F33*10%</f>
        <v>382760</v>
      </c>
      <c r="G34" s="49"/>
      <c r="H34" s="43"/>
    </row>
    <row r="35" spans="1:8" s="30" customFormat="1">
      <c r="A35" s="82" t="s">
        <v>30</v>
      </c>
      <c r="B35" s="83"/>
      <c r="C35" s="83"/>
      <c r="D35" s="83"/>
      <c r="E35" s="84"/>
      <c r="F35" s="48">
        <f>F33+F34</f>
        <v>4210360</v>
      </c>
      <c r="G35" s="50"/>
      <c r="H35" s="43"/>
    </row>
    <row r="36" spans="1:8" s="30" customFormat="1" ht="21.75" customHeight="1">
      <c r="A36" s="85" t="s">
        <v>52</v>
      </c>
      <c r="B36" s="86"/>
      <c r="C36" s="86"/>
      <c r="D36" s="86"/>
      <c r="E36" s="86"/>
      <c r="F36" s="86"/>
      <c r="G36" s="87"/>
      <c r="H36" s="43"/>
    </row>
    <row r="37" spans="1:8" s="30" customFormat="1">
      <c r="E37" s="47"/>
      <c r="F37" s="51"/>
    </row>
    <row r="38" spans="1:8" s="30" customFormat="1">
      <c r="E38" s="76" t="s">
        <v>51</v>
      </c>
      <c r="F38" s="76"/>
      <c r="G38" s="76"/>
    </row>
    <row r="39" spans="1:8" s="30" customFormat="1">
      <c r="B39" s="19" t="s">
        <v>14</v>
      </c>
      <c r="E39" s="77" t="s">
        <v>13</v>
      </c>
      <c r="F39" s="77"/>
      <c r="G39" s="77"/>
    </row>
    <row r="40" spans="1:8" s="30" customFormat="1">
      <c r="E40" s="47"/>
    </row>
    <row r="41" spans="1:8" s="30" customFormat="1">
      <c r="E41" s="47"/>
    </row>
    <row r="42" spans="1:8" s="30" customFormat="1">
      <c r="E42" s="47"/>
    </row>
    <row r="43" spans="1:8" s="30" customFormat="1" ht="17.25">
      <c r="B43" s="52" t="s">
        <v>31</v>
      </c>
      <c r="E43" s="78" t="s">
        <v>15</v>
      </c>
      <c r="F43" s="78"/>
      <c r="G43" s="78"/>
    </row>
  </sheetData>
  <mergeCells count="17">
    <mergeCell ref="A33:E33"/>
    <mergeCell ref="E38:G38"/>
    <mergeCell ref="E39:G39"/>
    <mergeCell ref="E43:G43"/>
    <mergeCell ref="A10:F10"/>
    <mergeCell ref="A21:E21"/>
    <mergeCell ref="A22:F22"/>
    <mergeCell ref="A34:E34"/>
    <mergeCell ref="A36:G36"/>
    <mergeCell ref="A35:E35"/>
    <mergeCell ref="A32:E32"/>
    <mergeCell ref="A6:G7"/>
    <mergeCell ref="A2:B2"/>
    <mergeCell ref="C2:G2"/>
    <mergeCell ref="A3:B3"/>
    <mergeCell ref="C3:G3"/>
    <mergeCell ref="A4:B4"/>
  </mergeCells>
  <printOptions horizontalCentered="1"/>
  <pageMargins left="0.16" right="0.23" top="0.16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2016-10-19T03:22:32Z</cp:lastPrinted>
  <dcterms:created xsi:type="dcterms:W3CDTF">2015-03-27T08:01:16Z</dcterms:created>
  <dcterms:modified xsi:type="dcterms:W3CDTF">2017-09-05T08:56:23Z</dcterms:modified>
</cp:coreProperties>
</file>